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REK OSA\ROZVOJOVE_PROJEKTY\CRP 2022\TABULKY\"/>
    </mc:Choice>
  </mc:AlternateContent>
  <bookViews>
    <workbookView xWindow="-110" yWindow="-110" windowWidth="19400" windowHeight="10400" tabRatio="622"/>
  </bookViews>
  <sheets>
    <sheet name="CRP 2022" sheetId="16" r:id="rId1"/>
    <sheet name="List1" sheetId="17" r:id="rId2"/>
  </sheets>
  <definedNames>
    <definedName name="_xlnm.Print_Area" localSheetId="0">'CRP 2022'!$A$1:$Q$46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3" i="16" l="1"/>
  <c r="N23" i="16" l="1"/>
  <c r="O23" i="16"/>
  <c r="S23" i="16"/>
  <c r="T11" i="16" l="1"/>
  <c r="P21" i="16"/>
  <c r="T21" i="16"/>
  <c r="T8" i="16" l="1"/>
  <c r="T10" i="16"/>
  <c r="T14" i="16"/>
  <c r="T13" i="16"/>
  <c r="T16" i="16"/>
  <c r="T17" i="16"/>
  <c r="T18" i="16"/>
  <c r="T19" i="16"/>
  <c r="T15" i="16"/>
  <c r="T20" i="16"/>
  <c r="T23" i="16" l="1"/>
  <c r="P13" i="16"/>
  <c r="P14" i="16"/>
  <c r="P11" i="16"/>
  <c r="P10" i="16"/>
  <c r="P16" i="16"/>
  <c r="P22" i="16"/>
  <c r="P17" i="16"/>
  <c r="P20" i="16"/>
  <c r="P12" i="16"/>
  <c r="P15" i="16"/>
  <c r="P8" i="16"/>
  <c r="P19" i="16"/>
  <c r="P18" i="16"/>
  <c r="P9" i="16"/>
  <c r="P23" i="16" l="1"/>
</calcChain>
</file>

<file path=xl/sharedStrings.xml><?xml version="1.0" encoding="utf-8"?>
<sst xmlns="http://schemas.openxmlformats.org/spreadsheetml/2006/main" count="207" uniqueCount="111">
  <si>
    <t>Seznam rozvojových projektů obsažených v Souboru projektů VVŠ na rok 2022 - centralizované projekty společné (pro více škol) - schválené</t>
  </si>
  <si>
    <t>Tematické zaměření</t>
  </si>
  <si>
    <t>Koordinu- jící VŠ</t>
  </si>
  <si>
    <t>počet</t>
  </si>
  <si>
    <t>číslo projektu</t>
  </si>
  <si>
    <t>Název projektu</t>
  </si>
  <si>
    <t xml:space="preserve">řešitel za SU </t>
  </si>
  <si>
    <t>kontaktní osoba za SU</t>
  </si>
  <si>
    <t xml:space="preserve">Doba      řešení projektu </t>
  </si>
  <si>
    <t>Projekt pokra-čuje z roku</t>
  </si>
  <si>
    <t>Dotace celkem do r. 2021</t>
  </si>
  <si>
    <t xml:space="preserve">    Požadované prostředky               ( v tis. Kč ) </t>
  </si>
  <si>
    <t xml:space="preserve">    Přidělené prostředky               ( v tis. Kč ) </t>
  </si>
  <si>
    <t>Externí kontakt (koordinující VŠ)</t>
  </si>
  <si>
    <t xml:space="preserve">Poznámka   </t>
  </si>
  <si>
    <t>NIV</t>
  </si>
  <si>
    <t>INV</t>
  </si>
  <si>
    <t>Celk.</t>
  </si>
  <si>
    <t>Dílčí části:</t>
  </si>
  <si>
    <t>a)</t>
  </si>
  <si>
    <t>ČZU</t>
  </si>
  <si>
    <t>18+</t>
  </si>
  <si>
    <t>C3-2022</t>
  </si>
  <si>
    <t>Společný přístup k zajišťování sběru zpětné vazby od absolventů veřejných vysokých škol v ČR</t>
  </si>
  <si>
    <t>doc. Mgr. Tomáš Gongol, Ph.D.</t>
  </si>
  <si>
    <t>Mgr. Petr Rypl</t>
  </si>
  <si>
    <t>snížení, final</t>
  </si>
  <si>
    <t>C4-2022</t>
  </si>
  <si>
    <t>Podpora blended learningu vysokoškolskými knihovnami (služby, zdroje, procesy)</t>
  </si>
  <si>
    <t>PhDr. Radka Římanová, Ph.D. (UK) a PhDr. Hana Landová, Ph.D. (ČZU)</t>
  </si>
  <si>
    <t>Mgr. Lukáš Burgott</t>
  </si>
  <si>
    <t>Bc. Jan Woitek</t>
  </si>
  <si>
    <t>x</t>
  </si>
  <si>
    <t>i)</t>
  </si>
  <si>
    <t>ČVUT</t>
  </si>
  <si>
    <t>C7-2022</t>
  </si>
  <si>
    <t xml:space="preserve">Analýzy dopadu DEPO do sektoru VVŠ </t>
  </si>
  <si>
    <t>Mgr. Jan Nosek</t>
  </si>
  <si>
    <t>RNDr. Ivo Wandrol, Ph.D.</t>
  </si>
  <si>
    <t>C8-2022</t>
  </si>
  <si>
    <t>Zvýšení dostupnosti ekonomických informací VVŠ</t>
  </si>
  <si>
    <t>Mgr. Tomáš Kramný</t>
  </si>
  <si>
    <t>l)</t>
  </si>
  <si>
    <t>MU</t>
  </si>
  <si>
    <t>C10-2022</t>
  </si>
  <si>
    <t>University leaders in SDG (UNILEAD)</t>
  </si>
  <si>
    <t>Jana Černá</t>
  </si>
  <si>
    <t>c)</t>
  </si>
  <si>
    <t>C12-2022</t>
  </si>
  <si>
    <t xml:space="preserve">Rozvoj nástrojů pro ověření identity, elektronizaci agend, dokladů a jednání zaměřených na správu vysokých škol </t>
  </si>
  <si>
    <t>C13-2022</t>
  </si>
  <si>
    <t>Podpora zavedení systému řízení bezpečnosti informací v prostředí VVŠ</t>
  </si>
  <si>
    <t>Ing. Jiří Sléžka, DiS.</t>
  </si>
  <si>
    <t xml:space="preserve">e) </t>
  </si>
  <si>
    <t>C14-2022</t>
  </si>
  <si>
    <t>Sociální bezpečí na českých vysokých školách v kontextu akademické etiky</t>
  </si>
  <si>
    <t>Petr Černikovský</t>
  </si>
  <si>
    <t>Mgr. Martin Tichý</t>
  </si>
  <si>
    <t>f)</t>
  </si>
  <si>
    <t>UHK</t>
  </si>
  <si>
    <t>C16-2022</t>
  </si>
  <si>
    <t>Udržitelnost a další rozvoj virtuálních mobilit na vysokých školách</t>
  </si>
  <si>
    <t>Ing. Petra Daníšková</t>
  </si>
  <si>
    <t>j)</t>
  </si>
  <si>
    <t>UJEP</t>
  </si>
  <si>
    <t>18-</t>
  </si>
  <si>
    <t>C17-2022</t>
  </si>
  <si>
    <t>Spolupráce uměleckých vysokých škol a fakult s místními veřejnými partnery a subjekty kreativních průmyslů na prezentaci vzdělávací a tvůrčí činnosti</t>
  </si>
  <si>
    <t>Prof. PhDr. Vladimír Birgus</t>
  </si>
  <si>
    <t>MgA. Mgr. Ondřej Durczak</t>
  </si>
  <si>
    <t>d)</t>
  </si>
  <si>
    <t>UK</t>
  </si>
  <si>
    <t>C19-2022</t>
  </si>
  <si>
    <t>Zefektivnění systému studijního a psychologického poradenství vč. poskytování online služeb pro studenty a zaměstnance VVŠ</t>
  </si>
  <si>
    <t xml:space="preserve">Hana Vojníková </t>
  </si>
  <si>
    <t>C20-2022</t>
  </si>
  <si>
    <t xml:space="preserve">Implementace standardů pro zajišťování kvality vzdělávací činnosti pro různé formy studia do akreditačního procesu a systému zajišťování kvality na jednotlivých VŠ </t>
  </si>
  <si>
    <t xml:space="preserve">Ivana Koštuříková </t>
  </si>
  <si>
    <t>Ing. Tomáš Verner</t>
  </si>
  <si>
    <t>UTB</t>
  </si>
  <si>
    <t>C26-2022</t>
  </si>
  <si>
    <t>Naplňování regionální role vysokých škol prostřednictvím hybridních kampusů</t>
  </si>
  <si>
    <t xml:space="preserve">Vladimír Sedlařík </t>
  </si>
  <si>
    <t>doc. Ing. Pavel Tuleja, Ph.D.</t>
  </si>
  <si>
    <t>Ing. Ivana Koštuříková, Ph.D.</t>
  </si>
  <si>
    <t>g)</t>
  </si>
  <si>
    <t>VŠB-TUO / OSU</t>
  </si>
  <si>
    <t>C27-2022</t>
  </si>
  <si>
    <t>Rozvoj a posílení pozice NOCI VĚDCŮ jako platformy pro systematickou celoroční prezentaci a popularizaci vědy, výzkumu a tvůrčí činnosti vysokých škol v ČR.</t>
  </si>
  <si>
    <t>Karin Martínková</t>
  </si>
  <si>
    <t>Vladislava Schmidová</t>
  </si>
  <si>
    <t>ZCU</t>
  </si>
  <si>
    <t>C33-2022</t>
  </si>
  <si>
    <t>Příležitosti a výzvy implementace iniciativy Evropské komise Erasmus Without Paper a aktivit v kontextu European Student Card Initiative</t>
  </si>
  <si>
    <t>CELKEM</t>
  </si>
  <si>
    <t xml:space="preserve"> </t>
  </si>
  <si>
    <t>Poznámky:</t>
  </si>
  <si>
    <t xml:space="preserve">           Projekt  uveďte vždy jen do jednoho řádku. Dle potřeby upravte výšku řádku (pro další zpracování tabulky nelze 1 program uvádět ve více řádcích).</t>
  </si>
  <si>
    <r>
      <t xml:space="preserve">           Požadované a přidělené finanční prostředky vyplňte dle skutečnosti, popř. uveďte nulu. </t>
    </r>
    <r>
      <rPr>
        <b/>
        <u/>
        <sz val="10"/>
        <rFont val="Arial Narrow"/>
        <family val="2"/>
        <charset val="238"/>
      </rPr>
      <t>Finanční prostředky zaokrouhlete na celé tisíce.</t>
    </r>
  </si>
  <si>
    <t xml:space="preserve">           V případě  pokračujícího projektu uveďte součet přidělených dotací za předchozí roky. </t>
  </si>
  <si>
    <t>Vzor:</t>
  </si>
  <si>
    <t>Jednotlivé spoluřeši-telské VŠ</t>
  </si>
  <si>
    <t>Dotace celkem do r. 2020</t>
  </si>
  <si>
    <t xml:space="preserve">        Požadované prostředky           ( v tis. Kč ) </t>
  </si>
  <si>
    <t>další roky</t>
  </si>
  <si>
    <t>Celý projekt:</t>
  </si>
  <si>
    <t>a</t>
  </si>
  <si>
    <t>Vzájemná spolupráce vysokých škol</t>
  </si>
  <si>
    <t>1/20-12/21</t>
  </si>
  <si>
    <t>VŠB-TUO</t>
  </si>
  <si>
    <t>VUT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</si>
</sst>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sz val="16"/>
      <name val="Arial CE"/>
      <family val="2"/>
      <charset val="238"/>
    </font>
    <font>
      <b/>
      <sz val="12"/>
      <name val="Arial Narrow"/>
      <family val="2"/>
      <charset val="238"/>
    </font>
    <font>
      <b/>
      <u/>
      <sz val="10"/>
      <name val="Arial Narrow"/>
      <family val="2"/>
      <charset val="238"/>
    </font>
    <font>
      <sz val="11"/>
      <name val="Calibri"/>
      <family val="2"/>
      <charset val="238"/>
    </font>
    <font>
      <sz val="10"/>
      <color rgb="FF000000"/>
      <name val="Arial Narrow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rgb="FF000000"/>
      <name val="Arial Narrow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3" fontId="4" fillId="0" borderId="3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/>
    <xf numFmtId="3" fontId="3" fillId="3" borderId="8" xfId="2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4" fillId="0" borderId="3" xfId="2" applyFont="1" applyBorder="1" applyAlignment="1">
      <alignment horizontal="center" vertical="center" wrapText="1"/>
    </xf>
    <xf numFmtId="3" fontId="4" fillId="0" borderId="3" xfId="2" applyNumberFormat="1" applyFont="1" applyBorder="1" applyAlignment="1">
      <alignment horizontal="right" vertical="center" wrapText="1"/>
    </xf>
    <xf numFmtId="3" fontId="4" fillId="0" borderId="16" xfId="2" applyNumberFormat="1" applyFont="1" applyBorder="1" applyAlignment="1">
      <alignment horizontal="right" vertical="center" wrapText="1"/>
    </xf>
    <xf numFmtId="0" fontId="4" fillId="0" borderId="1" xfId="2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righ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0" fillId="0" borderId="32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2" xfId="2" applyNumberFormat="1" applyFont="1" applyBorder="1" applyAlignment="1">
      <alignment horizontal="right" vertical="center" wrapText="1"/>
    </xf>
    <xf numFmtId="3" fontId="4" fillId="0" borderId="33" xfId="2" applyNumberFormat="1" applyFont="1" applyBorder="1" applyAlignment="1">
      <alignment horizontal="right" vertical="center" wrapText="1"/>
    </xf>
    <xf numFmtId="3" fontId="4" fillId="3" borderId="8" xfId="2" applyNumberFormat="1" applyFont="1" applyFill="1" applyBorder="1" applyAlignment="1">
      <alignment horizontal="right" vertical="center" wrapText="1"/>
    </xf>
    <xf numFmtId="3" fontId="4" fillId="3" borderId="9" xfId="0" applyNumberFormat="1" applyFont="1" applyFill="1" applyBorder="1" applyAlignment="1">
      <alignment horizontal="right" vertical="center" wrapText="1"/>
    </xf>
    <xf numFmtId="0" fontId="4" fillId="0" borderId="11" xfId="2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3" fontId="4" fillId="0" borderId="0" xfId="1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center" vertical="center" wrapText="1"/>
    </xf>
    <xf numFmtId="0" fontId="4" fillId="0" borderId="29" xfId="2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37" xfId="1" applyFont="1" applyBorder="1" applyAlignment="1">
      <alignment horizontal="left" vertical="center" wrapText="1"/>
    </xf>
    <xf numFmtId="0" fontId="11" fillId="0" borderId="37" xfId="1" applyFont="1" applyBorder="1" applyAlignment="1">
      <alignment horizontal="left" vertical="center" wrapText="1"/>
    </xf>
    <xf numFmtId="0" fontId="4" fillId="0" borderId="37" xfId="2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3" fontId="4" fillId="0" borderId="37" xfId="1" applyNumberFormat="1" applyFont="1" applyBorder="1" applyAlignment="1">
      <alignment horizontal="right" vertical="center" wrapText="1"/>
    </xf>
    <xf numFmtId="0" fontId="15" fillId="0" borderId="37" xfId="2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3" fontId="15" fillId="0" borderId="37" xfId="1" applyNumberFormat="1" applyFont="1" applyBorder="1" applyAlignment="1">
      <alignment horizontal="right" vertical="center" wrapText="1"/>
    </xf>
    <xf numFmtId="0" fontId="5" fillId="0" borderId="38" xfId="1" applyFont="1" applyBorder="1" applyAlignment="1">
      <alignment horizontal="left" vertical="center" wrapText="1"/>
    </xf>
    <xf numFmtId="0" fontId="11" fillId="0" borderId="38" xfId="1" applyFont="1" applyBorder="1" applyAlignment="1">
      <alignment horizontal="left" vertical="center" wrapText="1"/>
    </xf>
    <xf numFmtId="0" fontId="4" fillId="0" borderId="38" xfId="2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3" fontId="4" fillId="0" borderId="38" xfId="1" applyNumberFormat="1" applyFont="1" applyBorder="1" applyAlignment="1">
      <alignment horizontal="right" vertical="center" wrapText="1"/>
    </xf>
    <xf numFmtId="3" fontId="15" fillId="0" borderId="4" xfId="1" applyNumberFormat="1" applyFont="1" applyBorder="1" applyAlignment="1">
      <alignment horizontal="center" vertical="center"/>
    </xf>
    <xf numFmtId="3" fontId="4" fillId="0" borderId="4" xfId="2" applyNumberFormat="1" applyFont="1" applyBorder="1" applyAlignment="1">
      <alignment horizontal="center" vertical="center"/>
    </xf>
    <xf numFmtId="0" fontId="0" fillId="0" borderId="39" xfId="0" applyBorder="1" applyAlignment="1">
      <alignment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 wrapText="1"/>
    </xf>
    <xf numFmtId="0" fontId="5" fillId="0" borderId="40" xfId="1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1" fillId="0" borderId="41" xfId="1" applyFont="1" applyBorder="1" applyAlignment="1">
      <alignment horizontal="left" vertical="center" wrapText="1"/>
    </xf>
    <xf numFmtId="0" fontId="11" fillId="0" borderId="42" xfId="1" applyFont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4" fillId="0" borderId="42" xfId="1" applyNumberFormat="1" applyFont="1" applyBorder="1" applyAlignment="1">
      <alignment horizontal="right" vertical="center" wrapText="1"/>
    </xf>
    <xf numFmtId="3" fontId="4" fillId="0" borderId="41" xfId="1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 wrapText="1"/>
    </xf>
    <xf numFmtId="0" fontId="16" fillId="0" borderId="45" xfId="2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right" vertical="center" wrapText="1"/>
    </xf>
    <xf numFmtId="3" fontId="4" fillId="0" borderId="33" xfId="1" applyNumberFormat="1" applyFont="1" applyBorder="1" applyAlignment="1">
      <alignment horizontal="center" vertical="center"/>
    </xf>
    <xf numFmtId="0" fontId="5" fillId="0" borderId="44" xfId="1" applyFont="1" applyBorder="1" applyAlignment="1">
      <alignment horizontal="left" vertical="center" wrapText="1"/>
    </xf>
    <xf numFmtId="0" fontId="5" fillId="0" borderId="48" xfId="1" applyFont="1" applyBorder="1" applyAlignment="1">
      <alignment horizontal="left" vertical="center" wrapText="1"/>
    </xf>
    <xf numFmtId="0" fontId="5" fillId="0" borderId="43" xfId="2" applyFont="1" applyBorder="1" applyAlignment="1">
      <alignment horizontal="left" vertical="center" wrapText="1"/>
    </xf>
    <xf numFmtId="0" fontId="5" fillId="0" borderId="49" xfId="1" applyFont="1" applyBorder="1" applyAlignment="1">
      <alignment horizontal="left" vertical="center" wrapText="1"/>
    </xf>
    <xf numFmtId="0" fontId="5" fillId="0" borderId="43" xfId="1" applyFont="1" applyBorder="1" applyAlignment="1">
      <alignment horizontal="left" vertical="center" wrapText="1"/>
    </xf>
    <xf numFmtId="0" fontId="5" fillId="0" borderId="50" xfId="1" applyFont="1" applyBorder="1" applyAlignment="1">
      <alignment horizontal="left" vertical="center" wrapText="1"/>
    </xf>
    <xf numFmtId="3" fontId="4" fillId="0" borderId="4" xfId="1" applyNumberFormat="1" applyFont="1" applyBorder="1" applyAlignment="1">
      <alignment horizontal="center" vertical="center" wrapText="1"/>
    </xf>
    <xf numFmtId="3" fontId="4" fillId="0" borderId="4" xfId="1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3" fontId="15" fillId="0" borderId="4" xfId="1" applyNumberFormat="1" applyFont="1" applyBorder="1" applyAlignment="1">
      <alignment horizontal="center" vertical="center" wrapText="1"/>
    </xf>
    <xf numFmtId="3" fontId="15" fillId="0" borderId="42" xfId="1" applyNumberFormat="1" applyFont="1" applyBorder="1" applyAlignment="1">
      <alignment horizontal="right" vertical="center" wrapText="1"/>
    </xf>
    <xf numFmtId="3" fontId="15" fillId="0" borderId="1" xfId="2" applyNumberFormat="1" applyFont="1" applyBorder="1" applyAlignment="1">
      <alignment horizontal="right" vertical="center" wrapText="1"/>
    </xf>
    <xf numFmtId="3" fontId="15" fillId="0" borderId="1" xfId="1" applyNumberFormat="1" applyFont="1" applyBorder="1" applyAlignment="1">
      <alignment horizontal="right" vertical="center" wrapText="1"/>
    </xf>
    <xf numFmtId="3" fontId="15" fillId="0" borderId="4" xfId="2" applyNumberFormat="1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5" fillId="0" borderId="20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0" borderId="27" xfId="0" applyFont="1" applyBorder="1" applyAlignment="1"/>
    <xf numFmtId="0" fontId="3" fillId="2" borderId="1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17" fillId="0" borderId="0" xfId="0" applyFont="1" applyAlignment="1"/>
    <xf numFmtId="0" fontId="3" fillId="2" borderId="28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29" xfId="0" applyBorder="1" applyAlignment="1"/>
    <xf numFmtId="0" fontId="5" fillId="0" borderId="20" xfId="0" applyFont="1" applyBorder="1" applyAlignment="1"/>
    <xf numFmtId="0" fontId="5" fillId="0" borderId="30" xfId="0" applyFont="1" applyBorder="1" applyAlignment="1"/>
    <xf numFmtId="0" fontId="5" fillId="0" borderId="24" xfId="0" applyFont="1" applyBorder="1" applyAlignment="1"/>
    <xf numFmtId="0" fontId="5" fillId="0" borderId="25" xfId="0" applyFont="1" applyBorder="1" applyAlignment="1"/>
    <xf numFmtId="0" fontId="5" fillId="0" borderId="31" xfId="0" applyFont="1" applyBorder="1" applyAlignment="1"/>
    <xf numFmtId="0" fontId="8" fillId="0" borderId="0" xfId="0" applyFont="1" applyAlignment="1"/>
    <xf numFmtId="0" fontId="5" fillId="0" borderId="0" xfId="0" applyFont="1" applyAlignment="1"/>
    <xf numFmtId="0" fontId="3" fillId="2" borderId="2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29" xfId="0" applyFont="1" applyFill="1" applyBorder="1" applyAlignment="1">
      <alignment horizontal="center" vertical="center" textRotation="90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vertical="center" wrapText="1"/>
    </xf>
  </cellXfs>
  <cellStyles count="3">
    <cellStyle name="Normální" xfId="0" builtinId="0"/>
    <cellStyle name="normální_List1" xfId="1"/>
    <cellStyle name="normální_Příloh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447675</xdr:colOff>
      <xdr:row>6</xdr:row>
      <xdr:rowOff>19050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34775" y="148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18</xdr:col>
      <xdr:colOff>447675</xdr:colOff>
      <xdr:row>8</xdr:row>
      <xdr:rowOff>19050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611100" y="147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U46"/>
  <sheetViews>
    <sheetView tabSelected="1" topLeftCell="O19" zoomScale="90" zoomScaleNormal="90" zoomScaleSheetLayoutView="100" workbookViewId="0">
      <selection activeCell="U23" sqref="U23"/>
    </sheetView>
  </sheetViews>
  <sheetFormatPr defaultColWidth="9.1796875" defaultRowHeight="12.5" x14ac:dyDescent="0.25"/>
  <cols>
    <col min="1" max="1" width="5.1796875" customWidth="1"/>
    <col min="2" max="2" width="10.81640625" customWidth="1"/>
    <col min="3" max="3" width="9" style="42" customWidth="1"/>
    <col min="4" max="5" width="7.81640625" style="42" customWidth="1"/>
    <col min="6" max="6" width="10.26953125" style="42" customWidth="1"/>
    <col min="7" max="7" width="47.1796875" customWidth="1"/>
    <col min="8" max="8" width="38.453125" hidden="1" customWidth="1"/>
    <col min="9" max="10" width="30.54296875" customWidth="1"/>
    <col min="11" max="11" width="7.7265625" hidden="1" customWidth="1"/>
    <col min="12" max="12" width="5.54296875" hidden="1" customWidth="1"/>
    <col min="13" max="13" width="6.26953125" hidden="1" customWidth="1"/>
    <col min="14" max="16" width="5.7265625" customWidth="1"/>
    <col min="17" max="17" width="7.26953125" customWidth="1"/>
    <col min="18" max="18" width="9" customWidth="1"/>
    <col min="19" max="19" width="8.54296875" customWidth="1"/>
    <col min="21" max="21" width="22.81640625" customWidth="1"/>
  </cols>
  <sheetData>
    <row r="1" spans="1:21" ht="13" x14ac:dyDescent="0.3">
      <c r="B1" s="4"/>
      <c r="C1" s="41"/>
      <c r="D1" s="41"/>
      <c r="E1" s="41"/>
      <c r="F1" s="41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1" ht="41.25" customHeight="1" x14ac:dyDescent="0.25">
      <c r="B2" s="149" t="s">
        <v>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21" ht="20.25" customHeight="1" thickBot="1" x14ac:dyDescent="0.3"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4" spans="1:21" ht="13.5" customHeight="1" thickTop="1" x14ac:dyDescent="0.25">
      <c r="B4" s="137"/>
      <c r="C4" s="134" t="s">
        <v>1</v>
      </c>
      <c r="D4" s="144" t="s">
        <v>2</v>
      </c>
      <c r="E4" s="122" t="s">
        <v>3</v>
      </c>
      <c r="F4" s="122" t="s">
        <v>4</v>
      </c>
      <c r="G4" s="132" t="s">
        <v>5</v>
      </c>
      <c r="H4" s="61"/>
      <c r="I4" s="132" t="s">
        <v>6</v>
      </c>
      <c r="J4" s="132" t="s">
        <v>7</v>
      </c>
      <c r="K4" s="122" t="s">
        <v>8</v>
      </c>
      <c r="L4" s="141" t="s">
        <v>9</v>
      </c>
      <c r="M4" s="122" t="s">
        <v>10</v>
      </c>
      <c r="N4" s="108" t="s">
        <v>11</v>
      </c>
      <c r="O4" s="109"/>
      <c r="P4" s="110"/>
      <c r="Q4" s="111"/>
      <c r="R4" s="108" t="s">
        <v>12</v>
      </c>
      <c r="S4" s="109"/>
      <c r="T4" s="110"/>
      <c r="U4" s="111"/>
    </row>
    <row r="5" spans="1:21" ht="12.75" customHeight="1" x14ac:dyDescent="0.25">
      <c r="B5" s="138"/>
      <c r="C5" s="135"/>
      <c r="D5" s="145"/>
      <c r="E5" s="139"/>
      <c r="F5" s="139"/>
      <c r="G5" s="133"/>
      <c r="H5" s="62"/>
      <c r="I5" s="133"/>
      <c r="J5" s="133"/>
      <c r="K5" s="139"/>
      <c r="L5" s="142"/>
      <c r="M5" s="123"/>
      <c r="N5" s="112"/>
      <c r="O5" s="113"/>
      <c r="P5" s="113"/>
      <c r="Q5" s="114"/>
      <c r="R5" s="112"/>
      <c r="S5" s="113"/>
      <c r="T5" s="113"/>
      <c r="U5" s="114"/>
    </row>
    <row r="6" spans="1:21" ht="43.5" customHeight="1" x14ac:dyDescent="0.3">
      <c r="B6" s="138"/>
      <c r="C6" s="135"/>
      <c r="D6" s="145"/>
      <c r="E6" s="139"/>
      <c r="F6" s="139"/>
      <c r="G6" s="133"/>
      <c r="H6" s="62" t="s">
        <v>13</v>
      </c>
      <c r="I6" s="133"/>
      <c r="J6" s="133"/>
      <c r="K6" s="139"/>
      <c r="L6" s="142"/>
      <c r="M6" s="123"/>
      <c r="N6" s="115">
        <v>2022</v>
      </c>
      <c r="O6" s="116"/>
      <c r="P6" s="117"/>
      <c r="Q6" s="118" t="s">
        <v>14</v>
      </c>
      <c r="R6" s="115">
        <v>2022</v>
      </c>
      <c r="S6" s="116"/>
      <c r="T6" s="117"/>
      <c r="U6" s="118" t="s">
        <v>14</v>
      </c>
    </row>
    <row r="7" spans="1:21" ht="13" thickBot="1" x14ac:dyDescent="0.3">
      <c r="B7" s="138"/>
      <c r="C7" s="136"/>
      <c r="D7" s="145"/>
      <c r="E7" s="139"/>
      <c r="F7" s="139"/>
      <c r="G7" s="133"/>
      <c r="H7" s="62"/>
      <c r="I7" s="150"/>
      <c r="J7" s="150"/>
      <c r="K7" s="140"/>
      <c r="L7" s="151"/>
      <c r="M7" s="124"/>
      <c r="N7" s="47" t="s">
        <v>15</v>
      </c>
      <c r="O7" s="47" t="s">
        <v>16</v>
      </c>
      <c r="P7" s="48" t="s">
        <v>17</v>
      </c>
      <c r="Q7" s="119"/>
      <c r="R7" s="47" t="s">
        <v>15</v>
      </c>
      <c r="S7" s="47" t="s">
        <v>16</v>
      </c>
      <c r="T7" s="48" t="s">
        <v>17</v>
      </c>
      <c r="U7" s="119"/>
    </row>
    <row r="8" spans="1:21" ht="30.75" customHeight="1" thickTop="1" thickBot="1" x14ac:dyDescent="0.3">
      <c r="A8" s="42">
        <v>1</v>
      </c>
      <c r="B8" s="12" t="s">
        <v>18</v>
      </c>
      <c r="C8" s="79" t="s">
        <v>19</v>
      </c>
      <c r="D8" s="79" t="s">
        <v>20</v>
      </c>
      <c r="E8" s="91" t="s">
        <v>21</v>
      </c>
      <c r="F8" s="57" t="s">
        <v>22</v>
      </c>
      <c r="G8" s="98" t="s">
        <v>23</v>
      </c>
      <c r="H8" s="45"/>
      <c r="I8" s="45" t="s">
        <v>24</v>
      </c>
      <c r="J8" s="45" t="s">
        <v>25</v>
      </c>
      <c r="K8" s="20"/>
      <c r="L8" s="2"/>
      <c r="M8" s="2"/>
      <c r="N8" s="46">
        <v>450</v>
      </c>
      <c r="O8" s="46">
        <v>0</v>
      </c>
      <c r="P8" s="46">
        <f t="shared" ref="P8:P14" si="0">N8+O8</f>
        <v>450</v>
      </c>
      <c r="Q8" s="101"/>
      <c r="R8" s="46">
        <v>250</v>
      </c>
      <c r="S8" s="46">
        <v>0</v>
      </c>
      <c r="T8" s="46">
        <f>R8+S8</f>
        <v>250</v>
      </c>
      <c r="U8" s="100" t="s">
        <v>26</v>
      </c>
    </row>
    <row r="9" spans="1:21" ht="30.75" customHeight="1" thickTop="1" thickBot="1" x14ac:dyDescent="0.3">
      <c r="A9" s="42">
        <v>2</v>
      </c>
      <c r="B9" s="12" t="s">
        <v>18</v>
      </c>
      <c r="C9" s="50" t="s">
        <v>19</v>
      </c>
      <c r="D9" s="56" t="s">
        <v>20</v>
      </c>
      <c r="E9" s="90" t="s">
        <v>21</v>
      </c>
      <c r="F9" s="58" t="s">
        <v>27</v>
      </c>
      <c r="G9" s="94" t="s">
        <v>28</v>
      </c>
      <c r="H9" s="60" t="s">
        <v>29</v>
      </c>
      <c r="I9" s="49" t="s">
        <v>30</v>
      </c>
      <c r="J9" s="49" t="s">
        <v>31</v>
      </c>
      <c r="K9" s="2">
        <v>2022</v>
      </c>
      <c r="L9" s="2" t="s">
        <v>32</v>
      </c>
      <c r="M9" s="2">
        <v>150</v>
      </c>
      <c r="N9" s="46">
        <v>150</v>
      </c>
      <c r="O9" s="46">
        <v>0</v>
      </c>
      <c r="P9" s="46">
        <f t="shared" si="0"/>
        <v>150</v>
      </c>
      <c r="Q9" s="76"/>
      <c r="R9" s="46">
        <v>50</v>
      </c>
      <c r="S9" s="46">
        <v>0</v>
      </c>
      <c r="T9" s="46">
        <v>50</v>
      </c>
      <c r="U9" s="103" t="s">
        <v>26</v>
      </c>
    </row>
    <row r="10" spans="1:21" ht="40.5" customHeight="1" thickTop="1" thickBot="1" x14ac:dyDescent="0.3">
      <c r="A10" s="42">
        <v>3</v>
      </c>
      <c r="B10" s="12" t="s">
        <v>18</v>
      </c>
      <c r="C10" s="82" t="s">
        <v>33</v>
      </c>
      <c r="D10" s="80" t="s">
        <v>34</v>
      </c>
      <c r="E10" s="91" t="s">
        <v>21</v>
      </c>
      <c r="F10" s="57" t="s">
        <v>35</v>
      </c>
      <c r="G10" s="95" t="s">
        <v>36</v>
      </c>
      <c r="H10" s="64"/>
      <c r="I10" s="84" t="s">
        <v>37</v>
      </c>
      <c r="J10" s="64" t="s">
        <v>38</v>
      </c>
      <c r="K10" s="68"/>
      <c r="L10" s="69"/>
      <c r="M10" s="69"/>
      <c r="N10" s="70">
        <v>220</v>
      </c>
      <c r="O10" s="70">
        <v>0</v>
      </c>
      <c r="P10" s="87">
        <f t="shared" si="0"/>
        <v>220</v>
      </c>
      <c r="Q10" s="89"/>
      <c r="R10" s="67">
        <v>142</v>
      </c>
      <c r="S10" s="67">
        <v>0</v>
      </c>
      <c r="T10" s="87">
        <f>R10+S10</f>
        <v>142</v>
      </c>
      <c r="U10" s="102" t="s">
        <v>26</v>
      </c>
    </row>
    <row r="11" spans="1:21" ht="34.5" customHeight="1" thickTop="1" thickBot="1" x14ac:dyDescent="0.3">
      <c r="A11" s="42">
        <v>4</v>
      </c>
      <c r="B11" s="12" t="s">
        <v>18</v>
      </c>
      <c r="C11" s="55" t="s">
        <v>33</v>
      </c>
      <c r="D11" s="58" t="s">
        <v>34</v>
      </c>
      <c r="E11" s="90" t="s">
        <v>21</v>
      </c>
      <c r="F11" s="57" t="s">
        <v>39</v>
      </c>
      <c r="G11" s="97" t="s">
        <v>40</v>
      </c>
      <c r="H11" s="71"/>
      <c r="I11" s="83" t="s">
        <v>37</v>
      </c>
      <c r="J11" s="63" t="s">
        <v>41</v>
      </c>
      <c r="K11" s="65"/>
      <c r="L11" s="66"/>
      <c r="M11" s="66"/>
      <c r="N11" s="67">
        <v>35</v>
      </c>
      <c r="O11" s="67">
        <v>218</v>
      </c>
      <c r="P11" s="87">
        <f t="shared" si="0"/>
        <v>253</v>
      </c>
      <c r="Q11" s="89"/>
      <c r="R11" s="67">
        <v>27</v>
      </c>
      <c r="S11" s="67">
        <v>218</v>
      </c>
      <c r="T11" s="87">
        <f>R11+S11</f>
        <v>245</v>
      </c>
      <c r="U11" s="102" t="s">
        <v>26</v>
      </c>
    </row>
    <row r="12" spans="1:21" ht="26.25" customHeight="1" thickTop="1" thickBot="1" x14ac:dyDescent="0.3">
      <c r="A12" s="42">
        <v>5</v>
      </c>
      <c r="B12" s="12" t="s">
        <v>18</v>
      </c>
      <c r="C12" s="53" t="s">
        <v>42</v>
      </c>
      <c r="D12" s="58" t="s">
        <v>43</v>
      </c>
      <c r="E12" s="90" t="s">
        <v>21</v>
      </c>
      <c r="F12" s="79" t="s">
        <v>44</v>
      </c>
      <c r="G12" s="96" t="s">
        <v>45</v>
      </c>
      <c r="H12" s="54" t="s">
        <v>46</v>
      </c>
      <c r="I12" s="54" t="s">
        <v>24</v>
      </c>
      <c r="J12" s="54" t="s">
        <v>25</v>
      </c>
      <c r="K12" s="2"/>
      <c r="L12" s="2"/>
      <c r="M12" s="2"/>
      <c r="N12" s="21">
        <v>309</v>
      </c>
      <c r="O12" s="21">
        <v>0</v>
      </c>
      <c r="P12" s="46">
        <f t="shared" si="0"/>
        <v>309</v>
      </c>
      <c r="Q12" s="77"/>
      <c r="R12" s="21">
        <v>173</v>
      </c>
      <c r="S12" s="21">
        <v>0</v>
      </c>
      <c r="T12" s="46">
        <v>173</v>
      </c>
      <c r="U12" s="102" t="s">
        <v>26</v>
      </c>
    </row>
    <row r="13" spans="1:21" ht="40.5" customHeight="1" thickTop="1" thickBot="1" x14ac:dyDescent="0.3">
      <c r="A13" s="42">
        <v>6</v>
      </c>
      <c r="B13" s="12" t="s">
        <v>18</v>
      </c>
      <c r="C13" s="55" t="s">
        <v>47</v>
      </c>
      <c r="D13" s="57" t="s">
        <v>43</v>
      </c>
      <c r="E13" s="90" t="s">
        <v>21</v>
      </c>
      <c r="F13" s="59" t="s">
        <v>48</v>
      </c>
      <c r="G13" s="97" t="s">
        <v>49</v>
      </c>
      <c r="H13" s="81"/>
      <c r="I13" s="72" t="s">
        <v>24</v>
      </c>
      <c r="J13" s="71" t="s">
        <v>38</v>
      </c>
      <c r="K13" s="73"/>
      <c r="L13" s="74"/>
      <c r="M13" s="74"/>
      <c r="N13" s="75">
        <v>438</v>
      </c>
      <c r="O13" s="75">
        <v>0</v>
      </c>
      <c r="P13" s="88">
        <f t="shared" si="0"/>
        <v>438</v>
      </c>
      <c r="Q13" s="89"/>
      <c r="R13" s="75">
        <v>298</v>
      </c>
      <c r="S13" s="75">
        <v>0</v>
      </c>
      <c r="T13" s="88">
        <f>R13+S13</f>
        <v>298</v>
      </c>
      <c r="U13" s="102" t="s">
        <v>26</v>
      </c>
    </row>
    <row r="14" spans="1:21" ht="40.5" customHeight="1" thickTop="1" thickBot="1" x14ac:dyDescent="0.3">
      <c r="A14" s="42">
        <v>7</v>
      </c>
      <c r="B14" s="12" t="s">
        <v>18</v>
      </c>
      <c r="C14" s="55" t="s">
        <v>33</v>
      </c>
      <c r="D14" s="57" t="s">
        <v>43</v>
      </c>
      <c r="E14" s="90" t="s">
        <v>21</v>
      </c>
      <c r="F14" s="57" t="s">
        <v>50</v>
      </c>
      <c r="G14" s="95" t="s">
        <v>51</v>
      </c>
      <c r="H14" s="63"/>
      <c r="I14" s="64" t="s">
        <v>37</v>
      </c>
      <c r="J14" s="71" t="s">
        <v>52</v>
      </c>
      <c r="K14" s="73"/>
      <c r="L14" s="74"/>
      <c r="M14" s="74"/>
      <c r="N14" s="75">
        <v>500</v>
      </c>
      <c r="O14" s="75">
        <v>0</v>
      </c>
      <c r="P14" s="88">
        <f t="shared" si="0"/>
        <v>500</v>
      </c>
      <c r="Q14" s="89"/>
      <c r="R14" s="75">
        <v>380</v>
      </c>
      <c r="S14" s="75">
        <v>0</v>
      </c>
      <c r="T14" s="88">
        <f>R14+S14</f>
        <v>380</v>
      </c>
      <c r="U14" s="102" t="s">
        <v>26</v>
      </c>
    </row>
    <row r="15" spans="1:21" ht="31.5" customHeight="1" thickTop="1" thickBot="1" x14ac:dyDescent="0.3">
      <c r="A15" s="42">
        <v>8</v>
      </c>
      <c r="B15" s="12" t="s">
        <v>18</v>
      </c>
      <c r="C15" s="55" t="s">
        <v>53</v>
      </c>
      <c r="D15" s="57" t="s">
        <v>43</v>
      </c>
      <c r="E15" s="90" t="s">
        <v>21</v>
      </c>
      <c r="F15" s="59" t="s">
        <v>54</v>
      </c>
      <c r="G15" s="98" t="s">
        <v>55</v>
      </c>
      <c r="H15" s="45" t="s">
        <v>56</v>
      </c>
      <c r="I15" s="45" t="s">
        <v>57</v>
      </c>
      <c r="J15" s="45" t="s">
        <v>57</v>
      </c>
      <c r="K15" s="20"/>
      <c r="L15" s="2"/>
      <c r="M15" s="2"/>
      <c r="N15" s="46">
        <v>696</v>
      </c>
      <c r="O15" s="46">
        <v>0</v>
      </c>
      <c r="P15" s="46">
        <f t="shared" ref="P15:P21" si="1">N15+O15</f>
        <v>696</v>
      </c>
      <c r="Q15" s="77"/>
      <c r="R15" s="106">
        <v>160</v>
      </c>
      <c r="S15" s="106">
        <v>0</v>
      </c>
      <c r="T15" s="106">
        <f t="shared" ref="T15:T21" si="2">R15+S15</f>
        <v>160</v>
      </c>
      <c r="U15" s="107" t="s">
        <v>26</v>
      </c>
    </row>
    <row r="16" spans="1:21" ht="40.5" customHeight="1" thickTop="1" thickBot="1" x14ac:dyDescent="0.3">
      <c r="A16" s="42">
        <v>9</v>
      </c>
      <c r="B16" s="12" t="s">
        <v>18</v>
      </c>
      <c r="C16" s="55" t="s">
        <v>58</v>
      </c>
      <c r="D16" s="57" t="s">
        <v>59</v>
      </c>
      <c r="E16" s="90" t="s">
        <v>21</v>
      </c>
      <c r="F16" s="79" t="s">
        <v>60</v>
      </c>
      <c r="G16" s="97" t="s">
        <v>61</v>
      </c>
      <c r="H16" s="71"/>
      <c r="I16" s="72" t="s">
        <v>62</v>
      </c>
      <c r="J16" s="71" t="s">
        <v>62</v>
      </c>
      <c r="K16" s="73"/>
      <c r="L16" s="74"/>
      <c r="M16" s="74"/>
      <c r="N16" s="75">
        <v>127</v>
      </c>
      <c r="O16" s="75">
        <v>0</v>
      </c>
      <c r="P16" s="88">
        <f t="shared" ref="P16:P20" si="3">N16+O16</f>
        <v>127</v>
      </c>
      <c r="Q16" s="89"/>
      <c r="R16" s="75">
        <v>91</v>
      </c>
      <c r="S16" s="75">
        <v>0</v>
      </c>
      <c r="T16" s="88">
        <f>R16+S16</f>
        <v>91</v>
      </c>
      <c r="U16" s="107" t="s">
        <v>26</v>
      </c>
    </row>
    <row r="17" spans="1:21" ht="40.5" customHeight="1" thickTop="1" thickBot="1" x14ac:dyDescent="0.3">
      <c r="A17" s="42">
        <v>10</v>
      </c>
      <c r="B17" s="12" t="s">
        <v>18</v>
      </c>
      <c r="C17" s="55" t="s">
        <v>63</v>
      </c>
      <c r="D17" s="57" t="s">
        <v>64</v>
      </c>
      <c r="E17" s="90" t="s">
        <v>65</v>
      </c>
      <c r="F17" s="58" t="s">
        <v>66</v>
      </c>
      <c r="G17" s="97" t="s">
        <v>67</v>
      </c>
      <c r="H17" s="71"/>
      <c r="I17" s="72" t="s">
        <v>68</v>
      </c>
      <c r="J17" s="71" t="s">
        <v>69</v>
      </c>
      <c r="K17" s="73"/>
      <c r="L17" s="74"/>
      <c r="M17" s="74"/>
      <c r="N17" s="75">
        <v>460</v>
      </c>
      <c r="O17" s="75">
        <v>0</v>
      </c>
      <c r="P17" s="88">
        <f t="shared" si="3"/>
        <v>460</v>
      </c>
      <c r="Q17" s="89"/>
      <c r="R17" s="75">
        <v>250</v>
      </c>
      <c r="S17" s="75">
        <v>0</v>
      </c>
      <c r="T17" s="88">
        <f>R17+S17</f>
        <v>250</v>
      </c>
      <c r="U17" s="107" t="s">
        <v>26</v>
      </c>
    </row>
    <row r="18" spans="1:21" ht="39.75" customHeight="1" thickTop="1" thickBot="1" x14ac:dyDescent="0.3">
      <c r="A18" s="42">
        <v>11</v>
      </c>
      <c r="B18" s="12" t="s">
        <v>18</v>
      </c>
      <c r="C18" s="55" t="s">
        <v>70</v>
      </c>
      <c r="D18" s="57" t="s">
        <v>71</v>
      </c>
      <c r="E18" s="90" t="s">
        <v>21</v>
      </c>
      <c r="F18" s="57" t="s">
        <v>72</v>
      </c>
      <c r="G18" s="95" t="s">
        <v>73</v>
      </c>
      <c r="H18" s="64"/>
      <c r="I18" s="64" t="s">
        <v>74</v>
      </c>
      <c r="J18" s="64" t="s">
        <v>74</v>
      </c>
      <c r="K18" s="68"/>
      <c r="L18" s="69"/>
      <c r="M18" s="69"/>
      <c r="N18" s="70">
        <v>898</v>
      </c>
      <c r="O18" s="70">
        <v>0</v>
      </c>
      <c r="P18" s="87">
        <f t="shared" si="3"/>
        <v>898</v>
      </c>
      <c r="Q18" s="89"/>
      <c r="R18" s="70">
        <v>506</v>
      </c>
      <c r="S18" s="70">
        <v>0</v>
      </c>
      <c r="T18" s="104">
        <f>R18+S18</f>
        <v>506</v>
      </c>
      <c r="U18" s="107" t="s">
        <v>26</v>
      </c>
    </row>
    <row r="19" spans="1:21" ht="42.75" customHeight="1" thickTop="1" thickBot="1" x14ac:dyDescent="0.3">
      <c r="A19" s="42">
        <v>12</v>
      </c>
      <c r="B19" s="12" t="s">
        <v>18</v>
      </c>
      <c r="C19" s="55" t="s">
        <v>19</v>
      </c>
      <c r="D19" s="57" t="s">
        <v>71</v>
      </c>
      <c r="E19" s="90" t="s">
        <v>21</v>
      </c>
      <c r="F19" s="57" t="s">
        <v>75</v>
      </c>
      <c r="G19" s="95" t="s">
        <v>76</v>
      </c>
      <c r="H19" s="63"/>
      <c r="I19" s="64" t="s">
        <v>77</v>
      </c>
      <c r="J19" s="64" t="s">
        <v>78</v>
      </c>
      <c r="K19" s="65"/>
      <c r="L19" s="66"/>
      <c r="M19" s="66"/>
      <c r="N19" s="67">
        <v>605</v>
      </c>
      <c r="O19" s="67">
        <v>0</v>
      </c>
      <c r="P19" s="87">
        <f t="shared" si="3"/>
        <v>605</v>
      </c>
      <c r="Q19" s="89"/>
      <c r="R19" s="70">
        <v>420</v>
      </c>
      <c r="S19" s="70">
        <v>0</v>
      </c>
      <c r="T19" s="104">
        <f>R19+S19</f>
        <v>420</v>
      </c>
      <c r="U19" s="107" t="s">
        <v>26</v>
      </c>
    </row>
    <row r="20" spans="1:21" ht="33.75" customHeight="1" thickTop="1" thickBot="1" x14ac:dyDescent="0.3">
      <c r="A20" s="42">
        <v>13</v>
      </c>
      <c r="B20" s="12" t="s">
        <v>18</v>
      </c>
      <c r="C20" s="53" t="s">
        <v>19</v>
      </c>
      <c r="D20" s="58" t="s">
        <v>79</v>
      </c>
      <c r="E20" s="90" t="s">
        <v>65</v>
      </c>
      <c r="F20" s="57" t="s">
        <v>80</v>
      </c>
      <c r="G20" s="96" t="s">
        <v>81</v>
      </c>
      <c r="H20" s="54" t="s">
        <v>82</v>
      </c>
      <c r="I20" s="54" t="s">
        <v>83</v>
      </c>
      <c r="J20" s="54" t="s">
        <v>84</v>
      </c>
      <c r="K20" s="2"/>
      <c r="L20" s="2"/>
      <c r="M20" s="2"/>
      <c r="N20" s="21">
        <v>1101</v>
      </c>
      <c r="O20" s="21">
        <v>0</v>
      </c>
      <c r="P20" s="46">
        <f t="shared" si="3"/>
        <v>1101</v>
      </c>
      <c r="Q20" s="77"/>
      <c r="R20" s="105">
        <v>407</v>
      </c>
      <c r="S20" s="105">
        <v>0</v>
      </c>
      <c r="T20" s="106">
        <f>R20+S20</f>
        <v>407</v>
      </c>
      <c r="U20" s="107" t="s">
        <v>26</v>
      </c>
    </row>
    <row r="21" spans="1:21" ht="42.75" customHeight="1" thickTop="1" thickBot="1" x14ac:dyDescent="0.3">
      <c r="A21" s="42">
        <v>14</v>
      </c>
      <c r="B21" s="12" t="s">
        <v>18</v>
      </c>
      <c r="C21" s="56" t="s">
        <v>85</v>
      </c>
      <c r="D21" s="59" t="s">
        <v>86</v>
      </c>
      <c r="E21" s="90" t="s">
        <v>21</v>
      </c>
      <c r="F21" s="57" t="s">
        <v>87</v>
      </c>
      <c r="G21" s="98" t="s">
        <v>88</v>
      </c>
      <c r="H21" s="45"/>
      <c r="I21" s="45" t="s">
        <v>89</v>
      </c>
      <c r="J21" s="45" t="s">
        <v>90</v>
      </c>
      <c r="K21" s="20"/>
      <c r="L21" s="2"/>
      <c r="M21" s="2"/>
      <c r="N21" s="46">
        <v>890</v>
      </c>
      <c r="O21" s="46">
        <v>0</v>
      </c>
      <c r="P21" s="46">
        <f t="shared" si="1"/>
        <v>890</v>
      </c>
      <c r="Q21" s="76"/>
      <c r="R21" s="46">
        <v>450</v>
      </c>
      <c r="S21" s="46">
        <v>0</v>
      </c>
      <c r="T21" s="46">
        <f t="shared" si="2"/>
        <v>450</v>
      </c>
      <c r="U21" s="103" t="s">
        <v>26</v>
      </c>
    </row>
    <row r="22" spans="1:21" ht="40.5" customHeight="1" thickTop="1" thickBot="1" x14ac:dyDescent="0.3">
      <c r="A22" s="42">
        <v>15</v>
      </c>
      <c r="B22" s="12" t="s">
        <v>18</v>
      </c>
      <c r="C22" s="55" t="s">
        <v>85</v>
      </c>
      <c r="D22" s="59" t="s">
        <v>91</v>
      </c>
      <c r="E22" s="90" t="s">
        <v>21</v>
      </c>
      <c r="F22" s="57" t="s">
        <v>92</v>
      </c>
      <c r="G22" s="99" t="s">
        <v>93</v>
      </c>
      <c r="H22" s="63"/>
      <c r="I22" s="64" t="s">
        <v>62</v>
      </c>
      <c r="J22" s="63" t="s">
        <v>62</v>
      </c>
      <c r="K22" s="65"/>
      <c r="L22" s="66"/>
      <c r="M22" s="66"/>
      <c r="N22" s="67">
        <v>100</v>
      </c>
      <c r="O22" s="67">
        <v>0</v>
      </c>
      <c r="P22" s="87">
        <f>N22+O22</f>
        <v>100</v>
      </c>
      <c r="Q22" s="89"/>
      <c r="R22" s="67">
        <v>93</v>
      </c>
      <c r="S22" s="67">
        <v>0</v>
      </c>
      <c r="T22" s="87">
        <v>93</v>
      </c>
      <c r="U22" s="100" t="s">
        <v>26</v>
      </c>
    </row>
    <row r="23" spans="1:21" ht="42.75" customHeight="1" thickTop="1" thickBot="1" x14ac:dyDescent="0.3">
      <c r="B23" s="78"/>
      <c r="C23" s="146" t="s">
        <v>94</v>
      </c>
      <c r="D23" s="146"/>
      <c r="E23" s="146"/>
      <c r="F23" s="146"/>
      <c r="G23" s="146"/>
      <c r="H23" s="146"/>
      <c r="I23" s="146"/>
      <c r="J23" s="147"/>
      <c r="K23" s="51"/>
      <c r="L23" s="52"/>
      <c r="M23" s="52"/>
      <c r="N23" s="92">
        <f>SUM(N8:N22)</f>
        <v>6979</v>
      </c>
      <c r="O23" s="92">
        <f>SUM(O8:O22)</f>
        <v>218</v>
      </c>
      <c r="P23" s="92">
        <f>SUM(P8:P22)</f>
        <v>7197</v>
      </c>
      <c r="Q23" s="93"/>
      <c r="R23" s="92">
        <f>SUM(R8:R22)</f>
        <v>3697</v>
      </c>
      <c r="S23" s="92">
        <f t="shared" ref="S23" si="4">SUM(S8:S22)</f>
        <v>218</v>
      </c>
      <c r="T23" s="92">
        <f>SUM(T8:T22)</f>
        <v>3915</v>
      </c>
      <c r="U23" s="93"/>
    </row>
    <row r="24" spans="1:21" ht="15" thickTop="1" x14ac:dyDescent="0.25">
      <c r="B24" s="36"/>
      <c r="C24" s="44"/>
      <c r="D24" s="41"/>
      <c r="E24" s="37"/>
      <c r="F24" s="37"/>
      <c r="G24" s="38"/>
      <c r="H24" s="38"/>
      <c r="I24" s="38"/>
      <c r="J24" s="38"/>
      <c r="K24" s="39"/>
      <c r="L24" s="23"/>
      <c r="M24" s="23"/>
      <c r="N24" s="40"/>
      <c r="O24" s="40"/>
      <c r="P24" s="40"/>
      <c r="Q24" s="40"/>
    </row>
    <row r="25" spans="1:21" ht="13" x14ac:dyDescent="0.3">
      <c r="B25" s="4"/>
      <c r="C25" s="41"/>
      <c r="D25" s="23"/>
      <c r="E25" s="23"/>
      <c r="F25" s="23"/>
      <c r="G25" s="24"/>
      <c r="H25" s="24"/>
      <c r="I25" s="24"/>
      <c r="J25" s="24"/>
      <c r="K25" s="23"/>
      <c r="L25" s="23"/>
      <c r="M25" s="23"/>
      <c r="N25" s="25"/>
      <c r="O25" s="25"/>
      <c r="P25" s="25"/>
      <c r="Q25" s="26"/>
    </row>
    <row r="26" spans="1:21" x14ac:dyDescent="0.25">
      <c r="Q26" s="1"/>
    </row>
    <row r="27" spans="1:21" ht="13" x14ac:dyDescent="0.3">
      <c r="B27" s="121" t="s">
        <v>95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</row>
    <row r="28" spans="1:21" ht="15" customHeight="1" x14ac:dyDescent="0.35">
      <c r="B28" s="16"/>
      <c r="C28" s="43"/>
      <c r="D28" s="43"/>
      <c r="E28" s="43"/>
      <c r="F28" s="43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30" spans="1:21" ht="15.5" x14ac:dyDescent="0.35">
      <c r="B30" s="130" t="s">
        <v>96</v>
      </c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</row>
    <row r="31" spans="1:21" ht="13" x14ac:dyDescent="0.3">
      <c r="B31" s="131" t="s">
        <v>97</v>
      </c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</row>
    <row r="32" spans="1:21" ht="13" x14ac:dyDescent="0.3">
      <c r="B32" s="131" t="s">
        <v>98</v>
      </c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2:17" ht="13" x14ac:dyDescent="0.3">
      <c r="B33" s="131" t="s">
        <v>99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2:17" ht="13" x14ac:dyDescent="0.3"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2:17" ht="15.5" x14ac:dyDescent="0.35">
      <c r="B35" s="130" t="s">
        <v>100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  <row r="36" spans="2:17" ht="13" thickBot="1" x14ac:dyDescent="0.3"/>
    <row r="37" spans="2:17" ht="13.5" customHeight="1" thickTop="1" x14ac:dyDescent="0.25">
      <c r="B37" s="137"/>
      <c r="C37" s="134" t="s">
        <v>1</v>
      </c>
      <c r="D37" s="144" t="s">
        <v>2</v>
      </c>
      <c r="E37" s="122" t="s">
        <v>101</v>
      </c>
      <c r="F37" s="85"/>
      <c r="G37" s="132" t="s">
        <v>5</v>
      </c>
      <c r="H37" s="61"/>
      <c r="I37" s="61"/>
      <c r="J37" s="61"/>
      <c r="K37" s="122" t="s">
        <v>8</v>
      </c>
      <c r="L37" s="141" t="s">
        <v>9</v>
      </c>
      <c r="M37" s="122" t="s">
        <v>102</v>
      </c>
      <c r="N37" s="108" t="s">
        <v>103</v>
      </c>
      <c r="O37" s="109"/>
      <c r="P37" s="125"/>
      <c r="Q37" s="126"/>
    </row>
    <row r="38" spans="2:17" ht="12.75" customHeight="1" x14ac:dyDescent="0.25">
      <c r="B38" s="138"/>
      <c r="C38" s="135"/>
      <c r="D38" s="145"/>
      <c r="E38" s="139"/>
      <c r="F38" s="86"/>
      <c r="G38" s="133"/>
      <c r="H38" s="62"/>
      <c r="I38" s="62"/>
      <c r="J38" s="62"/>
      <c r="K38" s="139"/>
      <c r="L38" s="142"/>
      <c r="M38" s="123"/>
      <c r="N38" s="127"/>
      <c r="O38" s="128"/>
      <c r="P38" s="128"/>
      <c r="Q38" s="129"/>
    </row>
    <row r="39" spans="2:17" ht="13" x14ac:dyDescent="0.3">
      <c r="B39" s="138"/>
      <c r="C39" s="135"/>
      <c r="D39" s="145"/>
      <c r="E39" s="139"/>
      <c r="F39" s="86"/>
      <c r="G39" s="133"/>
      <c r="H39" s="62"/>
      <c r="I39" s="62"/>
      <c r="J39" s="62"/>
      <c r="K39" s="139"/>
      <c r="L39" s="142"/>
      <c r="M39" s="123"/>
      <c r="N39" s="115">
        <v>2021</v>
      </c>
      <c r="O39" s="116"/>
      <c r="P39" s="117"/>
      <c r="Q39" s="118" t="s">
        <v>104</v>
      </c>
    </row>
    <row r="40" spans="2:17" ht="13" thickBot="1" x14ac:dyDescent="0.3">
      <c r="B40" s="138"/>
      <c r="C40" s="136"/>
      <c r="D40" s="145"/>
      <c r="E40" s="139"/>
      <c r="F40" s="86"/>
      <c r="G40" s="133"/>
      <c r="H40" s="62"/>
      <c r="I40" s="62"/>
      <c r="J40" s="62"/>
      <c r="K40" s="140"/>
      <c r="L40" s="143"/>
      <c r="M40" s="124"/>
      <c r="N40" s="7" t="s">
        <v>15</v>
      </c>
      <c r="O40" s="7" t="s">
        <v>16</v>
      </c>
      <c r="P40" s="8" t="s">
        <v>17</v>
      </c>
      <c r="Q40" s="120"/>
    </row>
    <row r="41" spans="2:17" ht="26" thickTop="1" thickBot="1" x14ac:dyDescent="0.3">
      <c r="B41" s="9" t="s">
        <v>105</v>
      </c>
      <c r="C41" s="10" t="s">
        <v>106</v>
      </c>
      <c r="D41" s="11" t="s">
        <v>34</v>
      </c>
      <c r="E41" s="10"/>
      <c r="F41" s="10"/>
      <c r="G41" s="10" t="s">
        <v>107</v>
      </c>
      <c r="H41" s="10"/>
      <c r="I41" s="10"/>
      <c r="J41" s="10"/>
      <c r="K41" s="10" t="s">
        <v>108</v>
      </c>
      <c r="L41" s="10">
        <v>2020</v>
      </c>
      <c r="M41" s="33">
        <v>4000</v>
      </c>
      <c r="N41" s="15">
        <v>4000</v>
      </c>
      <c r="O41" s="15">
        <v>1000</v>
      </c>
      <c r="P41" s="15">
        <v>5000</v>
      </c>
      <c r="Q41" s="34">
        <v>8000</v>
      </c>
    </row>
    <row r="42" spans="2:17" ht="13" thickTop="1" x14ac:dyDescent="0.25">
      <c r="B42" s="12" t="s">
        <v>18</v>
      </c>
      <c r="C42" s="13" t="s">
        <v>106</v>
      </c>
      <c r="D42" s="3" t="s">
        <v>34</v>
      </c>
      <c r="E42" s="3" t="s">
        <v>34</v>
      </c>
      <c r="F42" s="13"/>
      <c r="G42" s="20" t="s">
        <v>107</v>
      </c>
      <c r="H42" s="35"/>
      <c r="I42" s="35"/>
      <c r="J42" s="35"/>
      <c r="K42" s="17" t="s">
        <v>108</v>
      </c>
      <c r="L42" s="17">
        <v>2020</v>
      </c>
      <c r="M42" s="5">
        <v>1000</v>
      </c>
      <c r="N42" s="18">
        <v>1000</v>
      </c>
      <c r="O42" s="18">
        <v>250</v>
      </c>
      <c r="P42" s="18">
        <v>1250</v>
      </c>
      <c r="Q42" s="19">
        <v>2000</v>
      </c>
    </row>
    <row r="43" spans="2:17" x14ac:dyDescent="0.25">
      <c r="B43" s="14"/>
      <c r="C43" s="13" t="s">
        <v>106</v>
      </c>
      <c r="D43" s="2" t="s">
        <v>34</v>
      </c>
      <c r="E43" s="2" t="s">
        <v>71</v>
      </c>
      <c r="F43" s="2"/>
      <c r="G43" s="20" t="s">
        <v>107</v>
      </c>
      <c r="H43" s="20"/>
      <c r="I43" s="20"/>
      <c r="J43" s="20"/>
      <c r="K43" s="20" t="s">
        <v>108</v>
      </c>
      <c r="L43" s="20">
        <v>2020</v>
      </c>
      <c r="M43" s="6">
        <v>1000</v>
      </c>
      <c r="N43" s="21">
        <v>1000</v>
      </c>
      <c r="O43" s="21">
        <v>250</v>
      </c>
      <c r="P43" s="21">
        <v>1250</v>
      </c>
      <c r="Q43" s="22">
        <v>2000</v>
      </c>
    </row>
    <row r="44" spans="2:17" x14ac:dyDescent="0.25">
      <c r="B44" s="14"/>
      <c r="C44" s="13" t="s">
        <v>106</v>
      </c>
      <c r="D44" s="2" t="s">
        <v>34</v>
      </c>
      <c r="E44" s="2" t="s">
        <v>109</v>
      </c>
      <c r="F44" s="2"/>
      <c r="G44" s="20" t="s">
        <v>107</v>
      </c>
      <c r="H44" s="20"/>
      <c r="I44" s="20"/>
      <c r="J44" s="20"/>
      <c r="K44" s="20" t="s">
        <v>108</v>
      </c>
      <c r="L44" s="20">
        <v>2020</v>
      </c>
      <c r="M44" s="6">
        <v>1000</v>
      </c>
      <c r="N44" s="21">
        <v>1000</v>
      </c>
      <c r="O44" s="21">
        <v>250</v>
      </c>
      <c r="P44" s="21">
        <v>1250</v>
      </c>
      <c r="Q44" s="22">
        <v>2000</v>
      </c>
    </row>
    <row r="45" spans="2:17" ht="13" thickBot="1" x14ac:dyDescent="0.3">
      <c r="B45" s="27"/>
      <c r="C45" s="28" t="s">
        <v>106</v>
      </c>
      <c r="D45" s="28" t="s">
        <v>34</v>
      </c>
      <c r="E45" s="28" t="s">
        <v>110</v>
      </c>
      <c r="F45" s="28"/>
      <c r="G45" s="29" t="s">
        <v>107</v>
      </c>
      <c r="H45" s="29"/>
      <c r="I45" s="29"/>
      <c r="J45" s="29"/>
      <c r="K45" s="29" t="s">
        <v>108</v>
      </c>
      <c r="L45" s="29">
        <v>2020</v>
      </c>
      <c r="M45" s="30">
        <v>1000</v>
      </c>
      <c r="N45" s="31">
        <v>1000</v>
      </c>
      <c r="O45" s="31">
        <v>250</v>
      </c>
      <c r="P45" s="31">
        <v>1250</v>
      </c>
      <c r="Q45" s="32">
        <v>2000</v>
      </c>
    </row>
    <row r="46" spans="2:17" ht="13" thickTop="1" x14ac:dyDescent="0.25"/>
  </sheetData>
  <mergeCells count="38">
    <mergeCell ref="C23:J23"/>
    <mergeCell ref="F4:F7"/>
    <mergeCell ref="C3:Q3"/>
    <mergeCell ref="B2:Q2"/>
    <mergeCell ref="B4:B7"/>
    <mergeCell ref="C4:C7"/>
    <mergeCell ref="J4:J7"/>
    <mergeCell ref="D4:D7"/>
    <mergeCell ref="N6:P6"/>
    <mergeCell ref="Q6:Q7"/>
    <mergeCell ref="I4:I7"/>
    <mergeCell ref="K4:K7"/>
    <mergeCell ref="E4:E7"/>
    <mergeCell ref="N4:Q5"/>
    <mergeCell ref="G4:G7"/>
    <mergeCell ref="L4:L7"/>
    <mergeCell ref="D37:D40"/>
    <mergeCell ref="E37:E40"/>
    <mergeCell ref="B34:Q34"/>
    <mergeCell ref="B33:Q33"/>
    <mergeCell ref="B31:Q31"/>
    <mergeCell ref="B32:Q32"/>
    <mergeCell ref="R4:U5"/>
    <mergeCell ref="R6:T6"/>
    <mergeCell ref="U6:U7"/>
    <mergeCell ref="N39:P39"/>
    <mergeCell ref="Q39:Q40"/>
    <mergeCell ref="B27:Q27"/>
    <mergeCell ref="M4:M7"/>
    <mergeCell ref="M37:M40"/>
    <mergeCell ref="N37:Q38"/>
    <mergeCell ref="B30:Q30"/>
    <mergeCell ref="G37:G40"/>
    <mergeCell ref="C37:C40"/>
    <mergeCell ref="B35:Q35"/>
    <mergeCell ref="B37:B40"/>
    <mergeCell ref="K37:K40"/>
    <mergeCell ref="L37:L40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9" orientation="landscape" r:id="rId1"/>
  <headerFooter differentFirst="1" alignWithMargins="0">
    <oddFooter>&amp;C2</oddFooter>
    <firstFooter>&amp;C&amp;P</firstFooter>
  </headerFooter>
  <rowBreaks count="1" manualBreakCount="1">
    <brk id="29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C62C2CC765424EB9ED166AE55D50E8" ma:contentTypeVersion="6" ma:contentTypeDescription="Vytvoří nový dokument" ma:contentTypeScope="" ma:versionID="d26f8b55a29b9976b02ca9f63a4dbd4a">
  <xsd:schema xmlns:xsd="http://www.w3.org/2001/XMLSchema" xmlns:xs="http://www.w3.org/2001/XMLSchema" xmlns:p="http://schemas.microsoft.com/office/2006/metadata/properties" xmlns:ns2="24b6ca24-0cdb-41cb-9e72-6e4bc698b958" xmlns:ns3="cf0e49a6-f893-49b6-a9db-8ffaa353dc89" targetNamespace="http://schemas.microsoft.com/office/2006/metadata/properties" ma:root="true" ma:fieldsID="237026a6c268cd640d6043c8263712c7" ns2:_="" ns3:_="">
    <xsd:import namespace="24b6ca24-0cdb-41cb-9e72-6e4bc698b958"/>
    <xsd:import namespace="cf0e49a6-f893-49b6-a9db-8ffaa353d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6ca24-0cdb-41cb-9e72-6e4bc698b9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49a6-f893-49b6-a9db-8ffaa353d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56402F-0E68-4C9F-BBC4-FAD44CEA1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6ca24-0cdb-41cb-9e72-6e4bc698b958"/>
    <ds:schemaRef ds:uri="cf0e49a6-f893-49b6-a9db-8ffaa353d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28FEC0-4040-48CD-8D09-3EBD2DC867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F303CB-E04E-429B-B11A-CB531FAA1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CRP 2022</vt:lpstr>
      <vt:lpstr>List1</vt:lpstr>
      <vt:lpstr>'CRP 2022'!Oblast_tisku</vt:lpstr>
    </vt:vector>
  </TitlesOfParts>
  <Manager/>
  <Company>MŠMT 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Jiří Johánek</dc:creator>
  <cp:keywords/>
  <dc:description/>
  <cp:lastModifiedBy>test2</cp:lastModifiedBy>
  <cp:revision/>
  <dcterms:created xsi:type="dcterms:W3CDTF">2001-09-26T09:06:52Z</dcterms:created>
  <dcterms:modified xsi:type="dcterms:W3CDTF">2022-03-15T08:38:07Z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0x0101001DC62C2CC765424EB9ED166AE55D50E8</vt:lpwstr>
  </property>
</Properties>
</file>